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բյուջե 2022\"/>
    </mc:Choice>
  </mc:AlternateContent>
  <bookViews>
    <workbookView xWindow="120" yWindow="45" windowWidth="19095" windowHeight="11505"/>
  </bookViews>
  <sheets>
    <sheet name="40-1,2" sheetId="6" r:id="rId1"/>
    <sheet name="22-50,52" sheetId="1" r:id="rId2"/>
    <sheet name="22-51,54" sheetId="5" r:id="rId3"/>
  </sheets>
  <calcPr calcId="162913"/>
</workbook>
</file>

<file path=xl/calcChain.xml><?xml version="1.0" encoding="utf-8"?>
<calcChain xmlns="http://schemas.openxmlformats.org/spreadsheetml/2006/main">
  <c r="C23" i="5" l="1"/>
  <c r="D23" i="5"/>
  <c r="F23" i="5"/>
  <c r="G23" i="5"/>
  <c r="H21" i="1"/>
  <c r="I21" i="1"/>
  <c r="M12" i="1"/>
  <c r="M20" i="1"/>
  <c r="L10" i="1"/>
  <c r="L11" i="1"/>
  <c r="L12" i="1"/>
  <c r="L13" i="1"/>
  <c r="L14" i="1"/>
  <c r="L15" i="1"/>
  <c r="L16" i="1"/>
  <c r="L17" i="1"/>
  <c r="L18" i="1"/>
  <c r="L19" i="1"/>
  <c r="L20" i="1"/>
  <c r="K10" i="1"/>
  <c r="K11" i="1"/>
  <c r="K12" i="1"/>
  <c r="K13" i="1"/>
  <c r="K14" i="1"/>
  <c r="K15" i="1"/>
  <c r="K16" i="1"/>
  <c r="K17" i="1"/>
  <c r="K18" i="1"/>
  <c r="K19" i="1"/>
  <c r="K20" i="1"/>
  <c r="L9" i="1"/>
  <c r="K9" i="1"/>
  <c r="H9" i="5"/>
  <c r="H11" i="5"/>
  <c r="H23" i="5" s="1"/>
  <c r="H15" i="5"/>
  <c r="E11" i="5"/>
  <c r="E23" i="5" s="1"/>
  <c r="J11" i="1"/>
  <c r="G11" i="1"/>
  <c r="C19" i="6"/>
  <c r="D19" i="6"/>
  <c r="E19" i="6"/>
  <c r="F19" i="6"/>
  <c r="M11" i="1" l="1"/>
  <c r="G16" i="1"/>
  <c r="M16" i="1" s="1"/>
  <c r="J9" i="1" l="1"/>
  <c r="J21" i="1" s="1"/>
  <c r="E21" i="1"/>
  <c r="K21" i="1" s="1"/>
  <c r="F21" i="1"/>
  <c r="L21" i="1" s="1"/>
  <c r="G19" i="1"/>
  <c r="M19" i="1" s="1"/>
  <c r="G18" i="1"/>
  <c r="M18" i="1" s="1"/>
  <c r="G17" i="1"/>
  <c r="M17" i="1" s="1"/>
  <c r="G15" i="1"/>
  <c r="M15" i="1" s="1"/>
  <c r="G9" i="1"/>
  <c r="G10" i="1"/>
  <c r="M10" i="1" s="1"/>
  <c r="G13" i="1"/>
  <c r="M13" i="1" s="1"/>
  <c r="G14" i="1"/>
  <c r="M14" i="1" s="1"/>
  <c r="M9" i="1" l="1"/>
  <c r="G21" i="1"/>
  <c r="M21" i="1" s="1"/>
</calcChain>
</file>

<file path=xl/sharedStrings.xml><?xml version="1.0" encoding="utf-8"?>
<sst xmlns="http://schemas.openxmlformats.org/spreadsheetml/2006/main" count="68" uniqueCount="28">
  <si>
    <t>Ազատան</t>
  </si>
  <si>
    <t>Ախուրիկ</t>
  </si>
  <si>
    <t xml:space="preserve">Ախուրյան </t>
  </si>
  <si>
    <t>Առափի</t>
  </si>
  <si>
    <t>Բայանդուր</t>
  </si>
  <si>
    <t>Բենիամին</t>
  </si>
  <si>
    <t>Գետք</t>
  </si>
  <si>
    <t>Երազգավորս</t>
  </si>
  <si>
    <t>Հայկավան</t>
  </si>
  <si>
    <t>Ղարիբջանյան</t>
  </si>
  <si>
    <t>Մարմաշեն</t>
  </si>
  <si>
    <t>Ոսկեհասկ</t>
  </si>
  <si>
    <t xml:space="preserve">Ախուրյան համայնքի գյուղատնտեսական  և ոչ գյուղատնտեսական նշանակության  հողերի վարձակալության վճարների  պլանը 2022թ      </t>
  </si>
  <si>
    <t>22-50</t>
  </si>
  <si>
    <t>22-52</t>
  </si>
  <si>
    <t>Ապառք</t>
  </si>
  <si>
    <t>Ընդամենը</t>
  </si>
  <si>
    <t>22-51</t>
  </si>
  <si>
    <t>22-54</t>
  </si>
  <si>
    <t xml:space="preserve">Ախուրյան համայնքի վարչական տարածքում գտնվող պետական սեփականություն համարվող հողերի և համայնքի սեփական գույքի  վարձակալության վճարների  պլանը 2022թ      </t>
  </si>
  <si>
    <t>ՑՈՒՑԱԿ</t>
  </si>
  <si>
    <t xml:space="preserve">Գույքային հարկեր  պլան 2022թ </t>
  </si>
  <si>
    <t>Ախուրյան համայնքի գյուղերի անվանումներ</t>
  </si>
  <si>
    <t>ՓՈԽԱԴՐԱՄԻՋՈՑՆԵՐԻ ԳՈՒՅՔԱՀԱՐԿ</t>
  </si>
  <si>
    <t xml:space="preserve">ԱՆՇԱՐԺ ԳՈՒՅՔԻ ՀԱՐԿ </t>
  </si>
  <si>
    <t>Ֆիզ.անձ</t>
  </si>
  <si>
    <t>Իրավաաբ. անձ</t>
  </si>
  <si>
    <t>Նախագիծ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</si>
</sst>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21" xfId="0" applyFont="1" applyBorder="1"/>
    <xf numFmtId="0" fontId="1" fillId="0" borderId="25" xfId="0" applyFont="1" applyBorder="1" applyAlignment="1">
      <alignment vertical="center"/>
    </xf>
    <xf numFmtId="0" fontId="1" fillId="0" borderId="22" xfId="0" applyFont="1" applyBorder="1"/>
    <xf numFmtId="0" fontId="1" fillId="0" borderId="26" xfId="0" applyFont="1" applyBorder="1"/>
    <xf numFmtId="16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6" fillId="0" borderId="1" xfId="0" applyFont="1" applyBorder="1"/>
    <xf numFmtId="0" fontId="4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B15" workbookViewId="0">
      <selection activeCell="E27" sqref="E27"/>
    </sheetView>
  </sheetViews>
  <sheetFormatPr defaultRowHeight="16.5" x14ac:dyDescent="0.3"/>
  <cols>
    <col min="1" max="1" width="5.28515625" style="1" customWidth="1"/>
    <col min="2" max="2" width="19" style="1" customWidth="1"/>
    <col min="3" max="3" width="13.42578125" style="1" customWidth="1"/>
    <col min="4" max="4" width="13" style="1" customWidth="1"/>
    <col min="5" max="5" width="13.42578125" style="1" customWidth="1"/>
    <col min="6" max="6" width="13" style="1" customWidth="1"/>
    <col min="7" max="16384" width="9.140625" style="1"/>
  </cols>
  <sheetData>
    <row r="1" spans="1:6" x14ac:dyDescent="0.3">
      <c r="E1" s="2" t="s">
        <v>27</v>
      </c>
      <c r="F1" s="2"/>
    </row>
    <row r="2" spans="1:6" x14ac:dyDescent="0.3">
      <c r="A2" s="44"/>
      <c r="B2" s="45"/>
      <c r="C2" s="46" t="s">
        <v>20</v>
      </c>
      <c r="D2" s="46"/>
      <c r="E2" s="45"/>
      <c r="F2" s="45"/>
    </row>
    <row r="3" spans="1:6" ht="29.25" customHeight="1" x14ac:dyDescent="0.3">
      <c r="A3" s="44"/>
      <c r="B3" s="47" t="s">
        <v>21</v>
      </c>
      <c r="C3" s="47"/>
      <c r="D3" s="47"/>
      <c r="E3" s="47"/>
      <c r="F3" s="47"/>
    </row>
    <row r="4" spans="1:6" ht="53.25" customHeight="1" x14ac:dyDescent="0.3">
      <c r="A4" s="48"/>
      <c r="B4" s="49" t="s">
        <v>22</v>
      </c>
      <c r="C4" s="50" t="s">
        <v>23</v>
      </c>
      <c r="D4" s="51"/>
      <c r="E4" s="52" t="s">
        <v>24</v>
      </c>
      <c r="F4" s="53"/>
    </row>
    <row r="5" spans="1:6" ht="34.5" x14ac:dyDescent="0.3">
      <c r="A5" s="54"/>
      <c r="B5" s="55"/>
      <c r="C5" s="56" t="s">
        <v>25</v>
      </c>
      <c r="D5" s="56" t="s">
        <v>26</v>
      </c>
      <c r="E5" s="56" t="s">
        <v>25</v>
      </c>
      <c r="F5" s="56" t="s">
        <v>26</v>
      </c>
    </row>
    <row r="6" spans="1:6" ht="24.95" customHeight="1" x14ac:dyDescent="0.3">
      <c r="A6" s="57">
        <v>1</v>
      </c>
      <c r="B6" s="58" t="s">
        <v>0</v>
      </c>
      <c r="C6" s="59">
        <v>29631.200000000001</v>
      </c>
      <c r="D6" s="59">
        <v>113</v>
      </c>
      <c r="E6" s="59">
        <v>24511</v>
      </c>
      <c r="F6" s="59">
        <v>2444.9</v>
      </c>
    </row>
    <row r="7" spans="1:6" ht="24.95" customHeight="1" x14ac:dyDescent="0.3">
      <c r="A7" s="57">
        <v>2</v>
      </c>
      <c r="B7" s="58" t="s">
        <v>1</v>
      </c>
      <c r="C7" s="59">
        <v>4319.2</v>
      </c>
      <c r="D7" s="59">
        <v>0</v>
      </c>
      <c r="E7" s="59">
        <v>2298.5</v>
      </c>
      <c r="F7" s="59">
        <v>221.6</v>
      </c>
    </row>
    <row r="8" spans="1:6" ht="24.95" customHeight="1" x14ac:dyDescent="0.3">
      <c r="A8" s="57">
        <v>3</v>
      </c>
      <c r="B8" s="58" t="s">
        <v>2</v>
      </c>
      <c r="C8" s="59">
        <v>78383</v>
      </c>
      <c r="D8" s="59">
        <v>1625.7</v>
      </c>
      <c r="E8" s="59">
        <v>53813.599999999999</v>
      </c>
      <c r="F8" s="59">
        <v>3553.4</v>
      </c>
    </row>
    <row r="9" spans="1:6" ht="24.95" customHeight="1" x14ac:dyDescent="0.3">
      <c r="A9" s="57">
        <v>4</v>
      </c>
      <c r="B9" s="58" t="s">
        <v>3</v>
      </c>
      <c r="C9" s="59">
        <v>9846.7999999999993</v>
      </c>
      <c r="D9" s="59">
        <v>24.1</v>
      </c>
      <c r="E9" s="59">
        <v>3840.6</v>
      </c>
      <c r="F9" s="59">
        <v>10.7</v>
      </c>
    </row>
    <row r="10" spans="1:6" ht="24.95" customHeight="1" x14ac:dyDescent="0.3">
      <c r="A10" s="57">
        <v>5</v>
      </c>
      <c r="B10" s="58" t="s">
        <v>4</v>
      </c>
      <c r="C10" s="59">
        <v>3741.8</v>
      </c>
      <c r="D10" s="59">
        <v>0</v>
      </c>
      <c r="E10" s="59">
        <v>2693.3</v>
      </c>
      <c r="F10" s="59">
        <v>1816.8</v>
      </c>
    </row>
    <row r="11" spans="1:6" ht="24.95" customHeight="1" x14ac:dyDescent="0.3">
      <c r="A11" s="57">
        <v>6</v>
      </c>
      <c r="B11" s="58" t="s">
        <v>5</v>
      </c>
      <c r="C11" s="59">
        <v>3228.3</v>
      </c>
      <c r="D11" s="59">
        <v>5.7</v>
      </c>
      <c r="E11" s="59">
        <v>2773.6</v>
      </c>
      <c r="F11" s="59">
        <v>79.7</v>
      </c>
    </row>
    <row r="12" spans="1:6" ht="24.95" customHeight="1" x14ac:dyDescent="0.3">
      <c r="A12" s="57">
        <v>7</v>
      </c>
      <c r="B12" s="58" t="s">
        <v>6</v>
      </c>
      <c r="C12" s="59">
        <v>1899.8</v>
      </c>
      <c r="D12" s="59">
        <v>0</v>
      </c>
      <c r="E12" s="59">
        <v>2589</v>
      </c>
      <c r="F12" s="59">
        <v>1831.1</v>
      </c>
    </row>
    <row r="13" spans="1:6" ht="24.95" customHeight="1" x14ac:dyDescent="0.3">
      <c r="A13" s="57">
        <v>8</v>
      </c>
      <c r="B13" s="58" t="s">
        <v>7</v>
      </c>
      <c r="C13" s="59">
        <v>7817.6</v>
      </c>
      <c r="D13" s="59">
        <v>0</v>
      </c>
      <c r="E13" s="59">
        <v>1572</v>
      </c>
      <c r="F13" s="59">
        <v>5</v>
      </c>
    </row>
    <row r="14" spans="1:6" ht="24.95" customHeight="1" x14ac:dyDescent="0.3">
      <c r="A14" s="57">
        <v>9</v>
      </c>
      <c r="B14" s="58" t="s">
        <v>8</v>
      </c>
      <c r="C14" s="59">
        <v>5031.7</v>
      </c>
      <c r="D14" s="59">
        <v>43.9</v>
      </c>
      <c r="E14" s="59">
        <v>5787.9</v>
      </c>
      <c r="F14" s="59">
        <v>2.1</v>
      </c>
    </row>
    <row r="15" spans="1:6" ht="24.95" customHeight="1" x14ac:dyDescent="0.3">
      <c r="A15" s="57">
        <v>10</v>
      </c>
      <c r="B15" s="58" t="s">
        <v>9</v>
      </c>
      <c r="C15" s="59">
        <v>4937.8999999999996</v>
      </c>
      <c r="D15" s="59">
        <v>0</v>
      </c>
      <c r="E15" s="59">
        <v>1624.9</v>
      </c>
      <c r="F15" s="59">
        <v>5.7</v>
      </c>
    </row>
    <row r="16" spans="1:6" ht="24.95" customHeight="1" x14ac:dyDescent="0.3">
      <c r="A16" s="57">
        <v>11</v>
      </c>
      <c r="B16" s="58" t="s">
        <v>10</v>
      </c>
      <c r="C16" s="59">
        <v>52605.5</v>
      </c>
      <c r="D16" s="59">
        <v>115.4</v>
      </c>
      <c r="E16" s="59">
        <v>43433.3</v>
      </c>
      <c r="F16" s="59">
        <v>6634.9</v>
      </c>
    </row>
    <row r="17" spans="1:6" ht="24.95" customHeight="1" x14ac:dyDescent="0.3">
      <c r="A17" s="57">
        <v>12</v>
      </c>
      <c r="B17" s="58" t="s">
        <v>11</v>
      </c>
      <c r="C17" s="59">
        <v>10543.9</v>
      </c>
      <c r="D17" s="59">
        <v>0</v>
      </c>
      <c r="E17" s="59">
        <v>3558.7</v>
      </c>
      <c r="F17" s="59">
        <v>824.7</v>
      </c>
    </row>
    <row r="18" spans="1:6" ht="24.95" customHeight="1" thickBot="1" x14ac:dyDescent="0.35">
      <c r="A18" s="60"/>
      <c r="B18" s="61"/>
      <c r="C18" s="62"/>
      <c r="D18" s="62"/>
      <c r="E18" s="62"/>
      <c r="F18" s="62"/>
    </row>
    <row r="19" spans="1:6" ht="24.95" customHeight="1" thickBot="1" x14ac:dyDescent="0.35">
      <c r="A19" s="63"/>
      <c r="B19" s="64" t="s">
        <v>16</v>
      </c>
      <c r="C19" s="65">
        <f>SUM(C6:C18)</f>
        <v>211986.7</v>
      </c>
      <c r="D19" s="65">
        <f>SUM(D6:D18)</f>
        <v>1927.8000000000002</v>
      </c>
      <c r="E19" s="65">
        <f>SUM(E6:E18)</f>
        <v>148496.40000000002</v>
      </c>
      <c r="F19" s="65">
        <f>SUM(F6:F18)</f>
        <v>17430.600000000002</v>
      </c>
    </row>
    <row r="24" spans="1:6" ht="17.25" x14ac:dyDescent="0.3">
      <c r="B24" s="34"/>
      <c r="C24" s="34"/>
      <c r="D24" s="34"/>
      <c r="E24" s="34"/>
    </row>
  </sheetData>
  <mergeCells count="6">
    <mergeCell ref="E1:F1"/>
    <mergeCell ref="C2:D2"/>
    <mergeCell ref="B3:F3"/>
    <mergeCell ref="B4:B5"/>
    <mergeCell ref="C4:D4"/>
    <mergeCell ref="E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6"/>
  <sheetViews>
    <sheetView topLeftCell="B1" workbookViewId="0">
      <selection activeCell="F31" sqref="F31"/>
    </sheetView>
  </sheetViews>
  <sheetFormatPr defaultRowHeight="16.5" x14ac:dyDescent="0.3"/>
  <cols>
    <col min="1" max="1" width="6.28515625" style="1" hidden="1" customWidth="1"/>
    <col min="2" max="3" width="6.28515625" style="1" customWidth="1"/>
    <col min="4" max="4" width="20" style="1" customWidth="1"/>
    <col min="5" max="13" width="10.7109375" style="1" customWidth="1"/>
    <col min="14" max="16384" width="9.140625" style="1"/>
  </cols>
  <sheetData>
    <row r="4" spans="1:13" ht="21" customHeight="1" x14ac:dyDescent="0.3"/>
    <row r="5" spans="1:13" ht="22.5" customHeight="1" x14ac:dyDescent="0.3">
      <c r="D5" s="35"/>
      <c r="E5" s="35"/>
      <c r="F5" s="35"/>
      <c r="G5" s="35"/>
      <c r="H5" s="35"/>
      <c r="I5" s="35"/>
      <c r="J5" s="35"/>
      <c r="K5" s="2" t="s">
        <v>27</v>
      </c>
      <c r="L5" s="2"/>
      <c r="M5" s="35"/>
    </row>
    <row r="6" spans="1:13" ht="44.25" customHeight="1" thickBot="1" x14ac:dyDescent="0.35">
      <c r="D6" s="36" t="s">
        <v>12</v>
      </c>
      <c r="E6" s="36"/>
      <c r="F6" s="36"/>
      <c r="G6" s="36"/>
      <c r="H6" s="36"/>
      <c r="I6" s="36"/>
      <c r="J6" s="36"/>
      <c r="K6" s="36"/>
      <c r="L6" s="36"/>
      <c r="M6" s="35"/>
    </row>
    <row r="7" spans="1:13" ht="15" customHeight="1" thickBot="1" x14ac:dyDescent="0.35">
      <c r="A7" s="5"/>
      <c r="B7" s="37"/>
      <c r="C7" s="37"/>
      <c r="D7" s="6"/>
      <c r="E7" s="7" t="s">
        <v>13</v>
      </c>
      <c r="F7" s="8"/>
      <c r="G7" s="9"/>
      <c r="H7" s="7" t="s">
        <v>14</v>
      </c>
      <c r="I7" s="8"/>
      <c r="J7" s="9"/>
      <c r="K7" s="38" t="s">
        <v>16</v>
      </c>
      <c r="L7" s="39"/>
      <c r="M7" s="40"/>
    </row>
    <row r="8" spans="1:13" ht="32.25" customHeight="1" x14ac:dyDescent="0.3">
      <c r="A8" s="10"/>
      <c r="B8" s="41"/>
      <c r="C8" s="41"/>
      <c r="D8" s="11"/>
      <c r="E8" s="12" t="s">
        <v>15</v>
      </c>
      <c r="F8" s="13">
        <v>2022</v>
      </c>
      <c r="G8" s="14" t="s">
        <v>16</v>
      </c>
      <c r="H8" s="12" t="s">
        <v>15</v>
      </c>
      <c r="I8" s="13">
        <v>2022</v>
      </c>
      <c r="J8" s="14" t="s">
        <v>16</v>
      </c>
      <c r="K8" s="12" t="s">
        <v>15</v>
      </c>
      <c r="L8" s="13">
        <v>2022</v>
      </c>
      <c r="M8" s="14" t="s">
        <v>16</v>
      </c>
    </row>
    <row r="9" spans="1:13" ht="20.100000000000001" customHeight="1" x14ac:dyDescent="0.3">
      <c r="A9" s="15">
        <v>1</v>
      </c>
      <c r="B9" s="15"/>
      <c r="C9" s="15">
        <v>1</v>
      </c>
      <c r="D9" s="16" t="s">
        <v>0</v>
      </c>
      <c r="E9" s="17">
        <v>2785.1</v>
      </c>
      <c r="F9" s="18">
        <v>12648.6</v>
      </c>
      <c r="G9" s="21">
        <f>SUM(E9:F9)</f>
        <v>15433.7</v>
      </c>
      <c r="H9" s="17">
        <v>1453.8</v>
      </c>
      <c r="I9" s="18">
        <v>3305.2</v>
      </c>
      <c r="J9" s="19">
        <f>SUM(H9:I9)</f>
        <v>4759</v>
      </c>
      <c r="K9" s="17">
        <f>E9+H9</f>
        <v>4238.8999999999996</v>
      </c>
      <c r="L9" s="18">
        <f>F9+I9</f>
        <v>15953.8</v>
      </c>
      <c r="M9" s="19">
        <f>G9+J9</f>
        <v>20192.7</v>
      </c>
    </row>
    <row r="10" spans="1:13" ht="20.100000000000001" customHeight="1" x14ac:dyDescent="0.3">
      <c r="A10" s="15">
        <v>2</v>
      </c>
      <c r="B10" s="15"/>
      <c r="C10" s="15">
        <v>2</v>
      </c>
      <c r="D10" s="16" t="s">
        <v>1</v>
      </c>
      <c r="E10" s="17">
        <v>113.6</v>
      </c>
      <c r="F10" s="20">
        <v>251</v>
      </c>
      <c r="G10" s="21">
        <f>SUM(E10:F10)</f>
        <v>364.6</v>
      </c>
      <c r="H10" s="17"/>
      <c r="I10" s="18"/>
      <c r="J10" s="21"/>
      <c r="K10" s="17">
        <f t="shared" ref="K10:K21" si="0">E10+H10</f>
        <v>113.6</v>
      </c>
      <c r="L10" s="18">
        <f t="shared" ref="L10:L21" si="1">F10+I10</f>
        <v>251</v>
      </c>
      <c r="M10" s="19">
        <f t="shared" ref="M10:M21" si="2">G10+J10</f>
        <v>364.6</v>
      </c>
    </row>
    <row r="11" spans="1:13" ht="20.100000000000001" customHeight="1" x14ac:dyDescent="0.3">
      <c r="A11" s="15">
        <v>3</v>
      </c>
      <c r="B11" s="15"/>
      <c r="C11" s="15">
        <v>3</v>
      </c>
      <c r="D11" s="16" t="s">
        <v>2</v>
      </c>
      <c r="E11" s="17">
        <v>14358.3</v>
      </c>
      <c r="F11" s="18">
        <v>14546.2</v>
      </c>
      <c r="G11" s="21">
        <f>SUM(E11:F11)</f>
        <v>28904.5</v>
      </c>
      <c r="H11" s="17">
        <v>454.4</v>
      </c>
      <c r="I11" s="18">
        <v>2694.5</v>
      </c>
      <c r="J11" s="21">
        <f>SUM(H11:I11)</f>
        <v>3148.9</v>
      </c>
      <c r="K11" s="17">
        <f t="shared" si="0"/>
        <v>14812.699999999999</v>
      </c>
      <c r="L11" s="18">
        <f t="shared" si="1"/>
        <v>17240.7</v>
      </c>
      <c r="M11" s="19">
        <f t="shared" si="2"/>
        <v>32053.4</v>
      </c>
    </row>
    <row r="12" spans="1:13" ht="20.100000000000001" customHeight="1" x14ac:dyDescent="0.3">
      <c r="A12" s="15">
        <v>4</v>
      </c>
      <c r="B12" s="15"/>
      <c r="C12" s="15">
        <v>4</v>
      </c>
      <c r="D12" s="16" t="s">
        <v>3</v>
      </c>
      <c r="E12" s="17">
        <v>0</v>
      </c>
      <c r="F12" s="20">
        <v>473</v>
      </c>
      <c r="G12" s="19">
        <v>473</v>
      </c>
      <c r="H12" s="17">
        <v>0</v>
      </c>
      <c r="I12" s="20">
        <v>640</v>
      </c>
      <c r="J12" s="19">
        <v>640</v>
      </c>
      <c r="K12" s="17">
        <f t="shared" si="0"/>
        <v>0</v>
      </c>
      <c r="L12" s="18">
        <f t="shared" si="1"/>
        <v>1113</v>
      </c>
      <c r="M12" s="19">
        <f t="shared" si="2"/>
        <v>1113</v>
      </c>
    </row>
    <row r="13" spans="1:13" ht="20.100000000000001" customHeight="1" x14ac:dyDescent="0.3">
      <c r="A13" s="15">
        <v>5</v>
      </c>
      <c r="B13" s="15"/>
      <c r="C13" s="15">
        <v>5</v>
      </c>
      <c r="D13" s="16" t="s">
        <v>4</v>
      </c>
      <c r="E13" s="17">
        <v>178.2</v>
      </c>
      <c r="F13" s="18">
        <v>113.1</v>
      </c>
      <c r="G13" s="21">
        <f t="shared" ref="G13:G19" si="3">SUM(E13:F13)</f>
        <v>291.29999999999995</v>
      </c>
      <c r="H13" s="17"/>
      <c r="I13" s="18"/>
      <c r="J13" s="21"/>
      <c r="K13" s="17">
        <f t="shared" si="0"/>
        <v>178.2</v>
      </c>
      <c r="L13" s="18">
        <f t="shared" si="1"/>
        <v>113.1</v>
      </c>
      <c r="M13" s="19">
        <f t="shared" si="2"/>
        <v>291.29999999999995</v>
      </c>
    </row>
    <row r="14" spans="1:13" ht="20.100000000000001" customHeight="1" x14ac:dyDescent="0.3">
      <c r="A14" s="15">
        <v>6</v>
      </c>
      <c r="B14" s="15"/>
      <c r="C14" s="15">
        <v>6</v>
      </c>
      <c r="D14" s="16" t="s">
        <v>5</v>
      </c>
      <c r="E14" s="17">
        <v>9872.7000000000007</v>
      </c>
      <c r="F14" s="18">
        <v>1599.4</v>
      </c>
      <c r="G14" s="21">
        <f t="shared" si="3"/>
        <v>11472.1</v>
      </c>
      <c r="H14" s="17"/>
      <c r="I14" s="18"/>
      <c r="J14" s="21"/>
      <c r="K14" s="17">
        <f t="shared" si="0"/>
        <v>9872.7000000000007</v>
      </c>
      <c r="L14" s="18">
        <f t="shared" si="1"/>
        <v>1599.4</v>
      </c>
      <c r="M14" s="19">
        <f t="shared" si="2"/>
        <v>11472.1</v>
      </c>
    </row>
    <row r="15" spans="1:13" ht="20.100000000000001" customHeight="1" x14ac:dyDescent="0.3">
      <c r="A15" s="15">
        <v>7</v>
      </c>
      <c r="B15" s="15"/>
      <c r="C15" s="15">
        <v>7</v>
      </c>
      <c r="D15" s="16" t="s">
        <v>6</v>
      </c>
      <c r="E15" s="17">
        <v>1182.4000000000001</v>
      </c>
      <c r="F15" s="18">
        <v>1931.3</v>
      </c>
      <c r="G15" s="21">
        <f t="shared" si="3"/>
        <v>3113.7</v>
      </c>
      <c r="H15" s="17"/>
      <c r="I15" s="18"/>
      <c r="J15" s="21"/>
      <c r="K15" s="17">
        <f t="shared" si="0"/>
        <v>1182.4000000000001</v>
      </c>
      <c r="L15" s="18">
        <f t="shared" si="1"/>
        <v>1931.3</v>
      </c>
      <c r="M15" s="19">
        <f t="shared" si="2"/>
        <v>3113.7</v>
      </c>
    </row>
    <row r="16" spans="1:13" ht="20.100000000000001" customHeight="1" x14ac:dyDescent="0.3">
      <c r="A16" s="15">
        <v>8</v>
      </c>
      <c r="B16" s="15"/>
      <c r="C16" s="15">
        <v>8</v>
      </c>
      <c r="D16" s="16" t="s">
        <v>7</v>
      </c>
      <c r="E16" s="17">
        <v>0</v>
      </c>
      <c r="F16" s="18">
        <v>200.1</v>
      </c>
      <c r="G16" s="21">
        <f t="shared" si="3"/>
        <v>200.1</v>
      </c>
      <c r="H16" s="17"/>
      <c r="I16" s="18"/>
      <c r="J16" s="21"/>
      <c r="K16" s="17">
        <f t="shared" si="0"/>
        <v>0</v>
      </c>
      <c r="L16" s="18">
        <f t="shared" si="1"/>
        <v>200.1</v>
      </c>
      <c r="M16" s="19">
        <f t="shared" si="2"/>
        <v>200.1</v>
      </c>
    </row>
    <row r="17" spans="1:13" ht="20.100000000000001" customHeight="1" x14ac:dyDescent="0.3">
      <c r="A17" s="15">
        <v>9</v>
      </c>
      <c r="B17" s="15"/>
      <c r="C17" s="15">
        <v>9</v>
      </c>
      <c r="D17" s="16" t="s">
        <v>8</v>
      </c>
      <c r="E17" s="17">
        <v>2562.6999999999998</v>
      </c>
      <c r="F17" s="18">
        <v>1451.5</v>
      </c>
      <c r="G17" s="21">
        <f t="shared" si="3"/>
        <v>4014.2</v>
      </c>
      <c r="H17" s="17"/>
      <c r="I17" s="18"/>
      <c r="J17" s="21"/>
      <c r="K17" s="17">
        <f t="shared" si="0"/>
        <v>2562.6999999999998</v>
      </c>
      <c r="L17" s="18">
        <f t="shared" si="1"/>
        <v>1451.5</v>
      </c>
      <c r="M17" s="19">
        <f t="shared" si="2"/>
        <v>4014.2</v>
      </c>
    </row>
    <row r="18" spans="1:13" ht="20.100000000000001" customHeight="1" x14ac:dyDescent="0.3">
      <c r="A18" s="15">
        <v>10</v>
      </c>
      <c r="B18" s="15"/>
      <c r="C18" s="15">
        <v>10</v>
      </c>
      <c r="D18" s="16" t="s">
        <v>9</v>
      </c>
      <c r="E18" s="17">
        <v>322.3</v>
      </c>
      <c r="F18" s="18">
        <v>883.3</v>
      </c>
      <c r="G18" s="21">
        <f t="shared" si="3"/>
        <v>1205.5999999999999</v>
      </c>
      <c r="H18" s="17"/>
      <c r="I18" s="20">
        <v>480</v>
      </c>
      <c r="J18" s="21"/>
      <c r="K18" s="17">
        <f t="shared" si="0"/>
        <v>322.3</v>
      </c>
      <c r="L18" s="18">
        <f t="shared" si="1"/>
        <v>1363.3</v>
      </c>
      <c r="M18" s="19">
        <f t="shared" si="2"/>
        <v>1205.5999999999999</v>
      </c>
    </row>
    <row r="19" spans="1:13" ht="20.100000000000001" customHeight="1" x14ac:dyDescent="0.3">
      <c r="A19" s="15">
        <v>11</v>
      </c>
      <c r="B19" s="15"/>
      <c r="C19" s="15">
        <v>11</v>
      </c>
      <c r="D19" s="16" t="s">
        <v>10</v>
      </c>
      <c r="E19" s="17">
        <v>18567.3</v>
      </c>
      <c r="F19" s="18">
        <v>12705.3</v>
      </c>
      <c r="G19" s="21">
        <f t="shared" si="3"/>
        <v>31272.6</v>
      </c>
      <c r="H19" s="17"/>
      <c r="I19" s="18"/>
      <c r="J19" s="21"/>
      <c r="K19" s="17">
        <f t="shared" si="0"/>
        <v>18567.3</v>
      </c>
      <c r="L19" s="18">
        <f t="shared" si="1"/>
        <v>12705.3</v>
      </c>
      <c r="M19" s="19">
        <f t="shared" si="2"/>
        <v>31272.6</v>
      </c>
    </row>
    <row r="20" spans="1:13" ht="20.100000000000001" customHeight="1" x14ac:dyDescent="0.3">
      <c r="A20" s="15">
        <v>12</v>
      </c>
      <c r="B20" s="15"/>
      <c r="C20" s="15">
        <v>12</v>
      </c>
      <c r="D20" s="16" t="s">
        <v>11</v>
      </c>
      <c r="E20" s="17">
        <v>0</v>
      </c>
      <c r="F20" s="20">
        <v>290</v>
      </c>
      <c r="G20" s="19">
        <v>290</v>
      </c>
      <c r="H20" s="17"/>
      <c r="I20" s="18"/>
      <c r="J20" s="21"/>
      <c r="K20" s="17">
        <f t="shared" si="0"/>
        <v>0</v>
      </c>
      <c r="L20" s="18">
        <f t="shared" si="1"/>
        <v>290</v>
      </c>
      <c r="M20" s="19">
        <f t="shared" si="2"/>
        <v>290</v>
      </c>
    </row>
    <row r="21" spans="1:13" ht="20.100000000000001" customHeight="1" thickBot="1" x14ac:dyDescent="0.35">
      <c r="A21" s="25"/>
      <c r="B21" s="25"/>
      <c r="C21" s="25"/>
      <c r="D21" s="26" t="s">
        <v>16</v>
      </c>
      <c r="E21" s="30">
        <f t="shared" ref="E21:J21" si="4">SUM(E9:E20)</f>
        <v>49942.600000000006</v>
      </c>
      <c r="F21" s="28">
        <f t="shared" si="4"/>
        <v>47092.800000000003</v>
      </c>
      <c r="G21" s="42">
        <f t="shared" si="4"/>
        <v>97035.4</v>
      </c>
      <c r="H21" s="30">
        <f t="shared" si="4"/>
        <v>1908.1999999999998</v>
      </c>
      <c r="I21" s="28">
        <f t="shared" si="4"/>
        <v>7119.7</v>
      </c>
      <c r="J21" s="29">
        <f t="shared" si="4"/>
        <v>8547.9</v>
      </c>
      <c r="K21" s="17">
        <f t="shared" si="0"/>
        <v>51850.8</v>
      </c>
      <c r="L21" s="18">
        <f t="shared" si="1"/>
        <v>54212.5</v>
      </c>
      <c r="M21" s="19">
        <f t="shared" si="2"/>
        <v>105583.29999999999</v>
      </c>
    </row>
    <row r="22" spans="1:13" ht="20.100000000000001" customHeight="1" x14ac:dyDescent="0.3">
      <c r="A22" s="32"/>
      <c r="B22" s="32"/>
      <c r="C22" s="32"/>
      <c r="D22" s="32"/>
      <c r="E22" s="33"/>
      <c r="F22" s="33"/>
      <c r="G22" s="33"/>
      <c r="H22" s="33"/>
      <c r="I22" s="33"/>
      <c r="J22" s="33"/>
      <c r="K22" s="33"/>
      <c r="L22" s="33"/>
      <c r="M22" s="33"/>
    </row>
    <row r="26" spans="1:13" ht="17.25" x14ac:dyDescent="0.3">
      <c r="D26" s="34"/>
      <c r="E26" s="34"/>
      <c r="F26" s="34"/>
      <c r="G26" s="34"/>
      <c r="I26" s="43"/>
    </row>
  </sheetData>
  <mergeCells count="7">
    <mergeCell ref="D6:L6"/>
    <mergeCell ref="K5:L5"/>
    <mergeCell ref="H7:J7"/>
    <mergeCell ref="K7:M7"/>
    <mergeCell ref="A7:A8"/>
    <mergeCell ref="D7:D8"/>
    <mergeCell ref="E7:G7"/>
  </mergeCells>
  <pageMargins left="0.70866141732283472" right="0.31" top="0.24" bottom="0.2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workbookViewId="0">
      <selection activeCell="J32" sqref="J32"/>
    </sheetView>
  </sheetViews>
  <sheetFormatPr defaultRowHeight="16.5" x14ac:dyDescent="0.3"/>
  <cols>
    <col min="1" max="1" width="5.140625" style="1" customWidth="1"/>
    <col min="2" max="2" width="17.140625" style="1" customWidth="1"/>
    <col min="3" max="8" width="10.7109375" style="1" customWidth="1"/>
    <col min="9" max="16384" width="9.140625" style="1"/>
  </cols>
  <sheetData>
    <row r="3" spans="1:8" x14ac:dyDescent="0.3">
      <c r="G3" s="2" t="s">
        <v>27</v>
      </c>
      <c r="H3" s="2"/>
    </row>
    <row r="4" spans="1:8" ht="21" customHeight="1" x14ac:dyDescent="0.3"/>
    <row r="5" spans="1:8" ht="58.5" customHeight="1" x14ac:dyDescent="0.3">
      <c r="B5" s="3" t="s">
        <v>19</v>
      </c>
      <c r="C5" s="4"/>
      <c r="D5" s="4"/>
      <c r="E5" s="4"/>
      <c r="F5" s="4"/>
      <c r="G5" s="4"/>
      <c r="H5" s="4"/>
    </row>
    <row r="6" spans="1:8" ht="17.25" thickBot="1" x14ac:dyDescent="0.35"/>
    <row r="7" spans="1:8" ht="15" customHeight="1" thickBot="1" x14ac:dyDescent="0.35">
      <c r="A7" s="5"/>
      <c r="B7" s="6"/>
      <c r="C7" s="7" t="s">
        <v>17</v>
      </c>
      <c r="D7" s="8"/>
      <c r="E7" s="9"/>
      <c r="F7" s="7" t="s">
        <v>18</v>
      </c>
      <c r="G7" s="8"/>
      <c r="H7" s="9"/>
    </row>
    <row r="8" spans="1:8" ht="32.25" customHeight="1" x14ac:dyDescent="0.3">
      <c r="A8" s="10"/>
      <c r="B8" s="11"/>
      <c r="C8" s="12" t="s">
        <v>15</v>
      </c>
      <c r="D8" s="13">
        <v>2022</v>
      </c>
      <c r="E8" s="14" t="s">
        <v>16</v>
      </c>
      <c r="F8" s="12" t="s">
        <v>15</v>
      </c>
      <c r="G8" s="13">
        <v>2022</v>
      </c>
      <c r="H8" s="14" t="s">
        <v>16</v>
      </c>
    </row>
    <row r="9" spans="1:8" ht="20.100000000000001" customHeight="1" x14ac:dyDescent="0.3">
      <c r="A9" s="15">
        <v>1</v>
      </c>
      <c r="B9" s="16" t="s">
        <v>0</v>
      </c>
      <c r="C9" s="17"/>
      <c r="D9" s="18"/>
      <c r="E9" s="19"/>
      <c r="F9" s="17">
        <v>0</v>
      </c>
      <c r="G9" s="20">
        <v>1088</v>
      </c>
      <c r="H9" s="19">
        <f>SUM(F9:G9)</f>
        <v>1088</v>
      </c>
    </row>
    <row r="10" spans="1:8" ht="20.100000000000001" customHeight="1" x14ac:dyDescent="0.3">
      <c r="A10" s="15">
        <v>2</v>
      </c>
      <c r="B10" s="16" t="s">
        <v>1</v>
      </c>
      <c r="C10" s="17"/>
      <c r="D10" s="20"/>
      <c r="E10" s="21"/>
      <c r="F10" s="17"/>
      <c r="G10" s="18"/>
      <c r="H10" s="21"/>
    </row>
    <row r="11" spans="1:8" ht="20.100000000000001" customHeight="1" x14ac:dyDescent="0.3">
      <c r="A11" s="15">
        <v>3</v>
      </c>
      <c r="B11" s="16" t="s">
        <v>2</v>
      </c>
      <c r="C11" s="22">
        <v>241</v>
      </c>
      <c r="D11" s="18">
        <v>3642.7</v>
      </c>
      <c r="E11" s="19">
        <f>SUM(C11:D11)</f>
        <v>3883.7</v>
      </c>
      <c r="F11" s="17">
        <v>19.600000000000001</v>
      </c>
      <c r="G11" s="18">
        <v>2285.6</v>
      </c>
      <c r="H11" s="21">
        <f>SUM(F11:G11)</f>
        <v>2305.1999999999998</v>
      </c>
    </row>
    <row r="12" spans="1:8" ht="20.100000000000001" customHeight="1" x14ac:dyDescent="0.3">
      <c r="A12" s="15">
        <v>4</v>
      </c>
      <c r="B12" s="16" t="s">
        <v>3</v>
      </c>
      <c r="C12" s="17"/>
      <c r="D12" s="20"/>
      <c r="E12" s="19"/>
      <c r="F12" s="17"/>
      <c r="G12" s="20"/>
      <c r="H12" s="19"/>
    </row>
    <row r="13" spans="1:8" ht="20.100000000000001" customHeight="1" x14ac:dyDescent="0.3">
      <c r="A13" s="15">
        <v>5</v>
      </c>
      <c r="B13" s="16" t="s">
        <v>4</v>
      </c>
      <c r="C13" s="17"/>
      <c r="D13" s="18"/>
      <c r="E13" s="21"/>
      <c r="F13" s="17"/>
      <c r="G13" s="18"/>
      <c r="H13" s="21"/>
    </row>
    <row r="14" spans="1:8" ht="20.100000000000001" customHeight="1" x14ac:dyDescent="0.3">
      <c r="A14" s="15">
        <v>6</v>
      </c>
      <c r="B14" s="16" t="s">
        <v>5</v>
      </c>
      <c r="C14" s="17"/>
      <c r="D14" s="18"/>
      <c r="E14" s="21"/>
      <c r="F14" s="17"/>
      <c r="G14" s="18"/>
      <c r="H14" s="21"/>
    </row>
    <row r="15" spans="1:8" ht="20.100000000000001" customHeight="1" x14ac:dyDescent="0.3">
      <c r="A15" s="15">
        <v>7</v>
      </c>
      <c r="B15" s="16" t="s">
        <v>6</v>
      </c>
      <c r="C15" s="17"/>
      <c r="D15" s="18"/>
      <c r="E15" s="21"/>
      <c r="F15" s="17"/>
      <c r="G15" s="20">
        <v>354</v>
      </c>
      <c r="H15" s="21">
        <f>SUM(F15:G15)</f>
        <v>354</v>
      </c>
    </row>
    <row r="16" spans="1:8" ht="20.100000000000001" customHeight="1" x14ac:dyDescent="0.3">
      <c r="A16" s="15">
        <v>8</v>
      </c>
      <c r="B16" s="16" t="s">
        <v>7</v>
      </c>
      <c r="C16" s="17"/>
      <c r="D16" s="18"/>
      <c r="E16" s="21"/>
      <c r="F16" s="17"/>
      <c r="G16" s="18"/>
      <c r="H16" s="21"/>
    </row>
    <row r="17" spans="1:8" ht="20.100000000000001" customHeight="1" x14ac:dyDescent="0.3">
      <c r="A17" s="15">
        <v>9</v>
      </c>
      <c r="B17" s="16" t="s">
        <v>8</v>
      </c>
      <c r="C17" s="17"/>
      <c r="D17" s="18"/>
      <c r="E17" s="21"/>
      <c r="F17" s="17"/>
      <c r="G17" s="18"/>
      <c r="H17" s="21"/>
    </row>
    <row r="18" spans="1:8" ht="20.100000000000001" customHeight="1" x14ac:dyDescent="0.3">
      <c r="A18" s="15">
        <v>10</v>
      </c>
      <c r="B18" s="16" t="s">
        <v>9</v>
      </c>
      <c r="C18" s="17"/>
      <c r="D18" s="18"/>
      <c r="E18" s="21"/>
      <c r="F18" s="17"/>
      <c r="G18" s="18"/>
      <c r="H18" s="21"/>
    </row>
    <row r="19" spans="1:8" ht="20.100000000000001" customHeight="1" x14ac:dyDescent="0.3">
      <c r="A19" s="15">
        <v>11</v>
      </c>
      <c r="B19" s="16" t="s">
        <v>10</v>
      </c>
      <c r="C19" s="17"/>
      <c r="D19" s="18"/>
      <c r="E19" s="21"/>
      <c r="F19" s="17">
        <v>0</v>
      </c>
      <c r="G19" s="20">
        <v>800</v>
      </c>
      <c r="H19" s="21">
        <v>800</v>
      </c>
    </row>
    <row r="20" spans="1:8" ht="20.100000000000001" customHeight="1" x14ac:dyDescent="0.3">
      <c r="A20" s="15">
        <v>12</v>
      </c>
      <c r="B20" s="16" t="s">
        <v>11</v>
      </c>
      <c r="C20" s="17"/>
      <c r="D20" s="18"/>
      <c r="E20" s="21"/>
      <c r="F20" s="17"/>
      <c r="G20" s="18"/>
      <c r="H20" s="21"/>
    </row>
    <row r="21" spans="1:8" ht="20.100000000000001" customHeight="1" x14ac:dyDescent="0.3">
      <c r="A21" s="23"/>
      <c r="B21" s="24"/>
      <c r="C21" s="17"/>
      <c r="D21" s="18"/>
      <c r="E21" s="21"/>
      <c r="F21" s="17"/>
      <c r="G21" s="18"/>
      <c r="H21" s="21"/>
    </row>
    <row r="22" spans="1:8" ht="20.100000000000001" customHeight="1" x14ac:dyDescent="0.3">
      <c r="A22" s="23"/>
      <c r="B22" s="24"/>
      <c r="C22" s="17"/>
      <c r="D22" s="18"/>
      <c r="E22" s="21"/>
      <c r="F22" s="17"/>
      <c r="G22" s="18"/>
      <c r="H22" s="21"/>
    </row>
    <row r="23" spans="1:8" ht="20.100000000000001" customHeight="1" thickBot="1" x14ac:dyDescent="0.35">
      <c r="A23" s="25"/>
      <c r="B23" s="26" t="s">
        <v>16</v>
      </c>
      <c r="C23" s="27">
        <f t="shared" ref="C23:H23" si="0">SUM(C9:C22)</f>
        <v>241</v>
      </c>
      <c r="D23" s="28">
        <f t="shared" si="0"/>
        <v>3642.7</v>
      </c>
      <c r="E23" s="29">
        <f t="shared" si="0"/>
        <v>3883.7</v>
      </c>
      <c r="F23" s="30">
        <f t="shared" si="0"/>
        <v>19.600000000000001</v>
      </c>
      <c r="G23" s="31">
        <f t="shared" si="0"/>
        <v>4527.6000000000004</v>
      </c>
      <c r="H23" s="29">
        <f t="shared" si="0"/>
        <v>4547.2</v>
      </c>
    </row>
    <row r="24" spans="1:8" ht="20.100000000000001" customHeight="1" x14ac:dyDescent="0.3">
      <c r="A24" s="32"/>
      <c r="B24" s="32"/>
      <c r="C24" s="33"/>
      <c r="D24" s="33"/>
      <c r="E24" s="33"/>
      <c r="F24" s="33"/>
      <c r="G24" s="33"/>
      <c r="H24" s="33"/>
    </row>
    <row r="27" spans="1:8" ht="17.25" x14ac:dyDescent="0.3">
      <c r="B27" s="34"/>
      <c r="C27" s="34"/>
      <c r="D27" s="34"/>
      <c r="E27" s="34"/>
    </row>
  </sheetData>
  <mergeCells count="6">
    <mergeCell ref="G3:H3"/>
    <mergeCell ref="A7:A8"/>
    <mergeCell ref="B7:B8"/>
    <mergeCell ref="C7:E7"/>
    <mergeCell ref="F7:H7"/>
    <mergeCell ref="B5:H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40-1,2</vt:lpstr>
      <vt:lpstr>22-50,52</vt:lpstr>
      <vt:lpstr>22-51,54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Sirius</cp:lastModifiedBy>
  <cp:lastPrinted>2022-01-24T17:13:53Z</cp:lastPrinted>
  <dcterms:created xsi:type="dcterms:W3CDTF">2022-01-22T18:58:20Z</dcterms:created>
  <dcterms:modified xsi:type="dcterms:W3CDTF">2022-01-25T05:48:20Z</dcterms:modified>
</cp:coreProperties>
</file>