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FCCE87D-9FC2-4349-9BFD-5F617A3580D0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yuje" sheetId="1" r:id="rId1"/>
    <sheet name="ժամանակացույց" sheetId="2" r:id="rId2"/>
  </sheets>
  <calcPr calcId="181029"/>
</workbook>
</file>

<file path=xl/calcChain.xml><?xml version="1.0" encoding="utf-8"?>
<calcChain xmlns="http://schemas.openxmlformats.org/spreadsheetml/2006/main">
  <c r="F21" i="1" l="1"/>
  <c r="F20" i="1"/>
  <c r="F29" i="1"/>
  <c r="F19" i="1"/>
  <c r="F18" i="1"/>
  <c r="G31" i="1" l="1"/>
  <c r="H31" i="1"/>
  <c r="I31" i="1"/>
  <c r="J31" i="1"/>
  <c r="K31" i="1"/>
  <c r="G25" i="1"/>
  <c r="H25" i="1"/>
  <c r="I25" i="1"/>
  <c r="J25" i="1"/>
  <c r="K25" i="1"/>
  <c r="G22" i="1"/>
  <c r="H22" i="1"/>
  <c r="I22" i="1"/>
  <c r="J22" i="1"/>
  <c r="K22" i="1"/>
  <c r="G14" i="1"/>
  <c r="H14" i="1"/>
  <c r="I14" i="1"/>
  <c r="J14" i="1"/>
  <c r="K14" i="1"/>
  <c r="G9" i="1"/>
  <c r="H9" i="1"/>
  <c r="I9" i="1"/>
  <c r="J9" i="1"/>
  <c r="K9" i="1"/>
  <c r="F30" i="1"/>
  <c r="F28" i="1"/>
  <c r="F27" i="1"/>
  <c r="F17" i="1"/>
  <c r="F16" i="1"/>
  <c r="F11" i="1"/>
  <c r="F13" i="1"/>
  <c r="F12" i="1"/>
  <c r="F7" i="1"/>
  <c r="F8" i="1"/>
  <c r="F6" i="1"/>
  <c r="F25" i="1" l="1"/>
  <c r="F14" i="1"/>
  <c r="K32" i="1"/>
  <c r="I32" i="1"/>
  <c r="G32" i="1"/>
  <c r="F9" i="1"/>
  <c r="F22" i="1"/>
  <c r="F31" i="1"/>
  <c r="J32" i="1"/>
  <c r="H32" i="1"/>
  <c r="F32" i="1" l="1"/>
</calcChain>
</file>

<file path=xl/sharedStrings.xml><?xml version="1.0" encoding="utf-8"?>
<sst xmlns="http://schemas.openxmlformats.org/spreadsheetml/2006/main" count="82" uniqueCount="60">
  <si>
    <t>Հ/Հ</t>
  </si>
  <si>
    <t>Ծախսային հոդվածների / նկարագրություն</t>
  </si>
  <si>
    <t>Չափի միավոր</t>
  </si>
  <si>
    <t>Միավորի քանակ</t>
  </si>
  <si>
    <t>Մեկ միավորի արժեքը</t>
  </si>
  <si>
    <t>Հաշվարկված բյուջե</t>
  </si>
  <si>
    <t>Մարդկային ռեսուրսներ ՝  աշխատակազմ, փորձագետներ, դասընթացավարներ և այլն</t>
  </si>
  <si>
    <t>I</t>
  </si>
  <si>
    <t>II</t>
  </si>
  <si>
    <t>III</t>
  </si>
  <si>
    <t>V</t>
  </si>
  <si>
    <t>IV</t>
  </si>
  <si>
    <t>Ընդամենը</t>
  </si>
  <si>
    <t>Ընդհանուրը</t>
  </si>
  <si>
    <t>Ֆինանսավորման աղբյուրը</t>
  </si>
  <si>
    <t xml:space="preserve">Դրամաշնորհ </t>
  </si>
  <si>
    <t>Համայնքապետարան</t>
  </si>
  <si>
    <t>Այլ /այդ թվում՝ մասնավոր/</t>
  </si>
  <si>
    <t>Ֆինանսական</t>
  </si>
  <si>
    <t>Ներդրման տեսակը</t>
  </si>
  <si>
    <t>Բնեղեն</t>
  </si>
  <si>
    <t>Ծանոթություն</t>
  </si>
  <si>
    <t>Բյուջե /օրինակելի ձև/</t>
  </si>
  <si>
    <t xml:space="preserve">Բեռնափոխադրում, տրանսպորտային ծախսեր, գործուղման ծախսեր </t>
  </si>
  <si>
    <t xml:space="preserve">Սարքավորումներ, գործիքներ, գույք, հումք և այլ պարագաներ </t>
  </si>
  <si>
    <t xml:space="preserve">Եթե գումարը հայցվում է դրամաշնորհից, ապա այն չի կարող գերազանցել դրամաշնորհից հայցվող ընդհանուր գումարի 15%-ը </t>
  </si>
  <si>
    <t xml:space="preserve">Եթե գումարը հայցվում է դրամաշնորհից, ապա այն չի կարող գերազանցել դրամաշնորհից հայցվող ընդհանուր գումարի 10%-ը </t>
  </si>
  <si>
    <t>հատ</t>
  </si>
  <si>
    <t>Հենասյուն</t>
  </si>
  <si>
    <t>Հենասյուների տեղադրում</t>
  </si>
  <si>
    <t>Ալյումինե մալուխ /Փ 16 մմ /</t>
  </si>
  <si>
    <t>մ</t>
  </si>
  <si>
    <t>Եվրո, 1 եվրոն = 629.6        ՀՀ դրամի՝ առ 01.05.2021թ?</t>
  </si>
  <si>
    <t>LED լուսարձակ /50 վտ /</t>
  </si>
  <si>
    <t>լուսակետ</t>
  </si>
  <si>
    <t>Շենք, շինություններ, հողատարածք</t>
  </si>
  <si>
    <t>*Ֆոտովոլտային կայան /30 կվտ/</t>
  </si>
  <si>
    <t xml:space="preserve">*- մեկ միավորի արժեքը իր մեջ ներառում է ապրանքի գնման, տեղափոխման, տեղադրման և շահագործման հանձման աշխատանքները </t>
  </si>
  <si>
    <t xml:space="preserve">Ծառայություններ </t>
  </si>
  <si>
    <t>Հոլովակների նկարահանում /3 րոպե տևողությամբ/</t>
  </si>
  <si>
    <t>* Օպտիկամանրաթելային մալուխի անցկացում</t>
  </si>
  <si>
    <t>Էլեկտրամոնտաժման աշխատանքներ</t>
  </si>
  <si>
    <t>տուփ</t>
  </si>
  <si>
    <t>Թուղթ A4</t>
  </si>
  <si>
    <t>Գրիչ</t>
  </si>
  <si>
    <t>կմ</t>
  </si>
  <si>
    <t>2021 թվական</t>
  </si>
  <si>
    <t xml:space="preserve"> Ներդրումների ժամանակացույց</t>
  </si>
  <si>
    <t>Հունվար</t>
  </si>
  <si>
    <t>Փետրվար</t>
  </si>
  <si>
    <t>Մարտ</t>
  </si>
  <si>
    <t>Ապրիլ</t>
  </si>
  <si>
    <t xml:space="preserve">Մայիս 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</si>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</sst>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b/>
      <sz val="10"/>
      <color rgb="FF000000"/>
      <name val="GHEA Mariam"/>
      <family val="3"/>
    </font>
    <font>
      <b/>
      <i/>
      <sz val="9"/>
      <color rgb="FF000000"/>
      <name val="GHEA Mariam"/>
      <family val="3"/>
    </font>
    <font>
      <b/>
      <sz val="11"/>
      <color theme="1"/>
      <name val="GHEA Mariam"/>
      <family val="3"/>
    </font>
    <font>
      <sz val="9"/>
      <color theme="1"/>
      <name val="GHEA Mariam"/>
      <family val="3"/>
    </font>
    <font>
      <b/>
      <sz val="12"/>
      <color theme="1"/>
      <name val="GHEA Mariam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262626"/>
      <name val="GHEA Grapalat"/>
      <family val="3"/>
    </font>
    <font>
      <b/>
      <sz val="11"/>
      <color rgb="FF262626"/>
      <name val="GHEA Grapalat"/>
      <family val="3"/>
    </font>
    <font>
      <b/>
      <i/>
      <sz val="11"/>
      <color rgb="FF00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11" fillId="0" borderId="1" xfId="0" applyFont="1" applyBorder="1" applyAlignment="1">
      <alignment wrapText="1"/>
    </xf>
    <xf numFmtId="0" fontId="7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workbookViewId="0">
      <selection activeCell="D17" sqref="D17"/>
    </sheetView>
  </sheetViews>
  <sheetFormatPr defaultColWidth="12" defaultRowHeight="16.5" x14ac:dyDescent="0.25"/>
  <cols>
    <col min="1" max="1" width="5.85546875" style="4" customWidth="1"/>
    <col min="2" max="2" width="41.42578125" style="2" customWidth="1"/>
    <col min="3" max="9" width="12" style="4"/>
    <col min="10" max="10" width="7.85546875" style="4" customWidth="1"/>
    <col min="11" max="11" width="8.5703125" style="4" customWidth="1"/>
    <col min="12" max="12" width="37.85546875" style="2" customWidth="1"/>
    <col min="13" max="16384" width="12" style="2"/>
  </cols>
  <sheetData>
    <row r="1" spans="1:12" ht="17.25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6.5" customHeight="1" x14ac:dyDescent="0.25">
      <c r="H2" s="22" t="s">
        <v>32</v>
      </c>
      <c r="I2" s="22"/>
      <c r="J2" s="22"/>
      <c r="K2" s="22"/>
      <c r="L2" s="22"/>
    </row>
    <row r="3" spans="1:12" ht="46.5" customHeight="1" x14ac:dyDescent="0.25">
      <c r="A3" s="23" t="s">
        <v>0</v>
      </c>
      <c r="B3" s="24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6" t="s">
        <v>14</v>
      </c>
      <c r="H3" s="16"/>
      <c r="I3" s="16"/>
      <c r="J3" s="16" t="s">
        <v>19</v>
      </c>
      <c r="K3" s="16"/>
      <c r="L3" s="17" t="s">
        <v>21</v>
      </c>
    </row>
    <row r="4" spans="1:12" ht="51" customHeight="1" x14ac:dyDescent="0.25">
      <c r="A4" s="23"/>
      <c r="B4" s="24"/>
      <c r="C4" s="17"/>
      <c r="D4" s="17"/>
      <c r="E4" s="17"/>
      <c r="F4" s="17"/>
      <c r="G4" s="8" t="s">
        <v>15</v>
      </c>
      <c r="H4" s="8" t="s">
        <v>16</v>
      </c>
      <c r="I4" s="8" t="s">
        <v>17</v>
      </c>
      <c r="J4" s="8" t="s">
        <v>18</v>
      </c>
      <c r="K4" s="8" t="s">
        <v>20</v>
      </c>
      <c r="L4" s="17"/>
    </row>
    <row r="5" spans="1:12" ht="33.75" customHeight="1" x14ac:dyDescent="0.25">
      <c r="A5" s="3" t="s">
        <v>7</v>
      </c>
      <c r="B5" s="7" t="s">
        <v>6</v>
      </c>
      <c r="C5" s="3"/>
      <c r="D5" s="3"/>
      <c r="E5" s="3"/>
      <c r="F5" s="3"/>
      <c r="G5" s="3"/>
      <c r="H5" s="3"/>
      <c r="I5" s="3"/>
      <c r="J5" s="3"/>
      <c r="K5" s="3"/>
      <c r="L5" s="19" t="s">
        <v>25</v>
      </c>
    </row>
    <row r="6" spans="1:12" x14ac:dyDescent="0.25">
      <c r="A6" s="3">
        <v>1</v>
      </c>
      <c r="B6" s="1"/>
      <c r="C6" s="3"/>
      <c r="D6" s="3"/>
      <c r="E6" s="3"/>
      <c r="F6" s="3">
        <f>D6*E6</f>
        <v>0</v>
      </c>
      <c r="G6" s="3"/>
      <c r="H6" s="3"/>
      <c r="I6" s="3"/>
      <c r="J6" s="3"/>
      <c r="K6" s="3"/>
      <c r="L6" s="20"/>
    </row>
    <row r="7" spans="1:12" x14ac:dyDescent="0.25">
      <c r="A7" s="3">
        <v>2</v>
      </c>
      <c r="B7" s="1"/>
      <c r="C7" s="3"/>
      <c r="D7" s="3"/>
      <c r="E7" s="3"/>
      <c r="F7" s="3">
        <f t="shared" ref="F7:F8" si="0">D7*E7</f>
        <v>0</v>
      </c>
      <c r="G7" s="3"/>
      <c r="H7" s="3"/>
      <c r="I7" s="3"/>
      <c r="J7" s="3"/>
      <c r="K7" s="3"/>
      <c r="L7" s="20"/>
    </row>
    <row r="8" spans="1:12" x14ac:dyDescent="0.25">
      <c r="A8" s="3">
        <v>3</v>
      </c>
      <c r="B8" s="1"/>
      <c r="C8" s="3"/>
      <c r="D8" s="3"/>
      <c r="E8" s="3"/>
      <c r="F8" s="3">
        <f t="shared" si="0"/>
        <v>0</v>
      </c>
      <c r="G8" s="3"/>
      <c r="H8" s="3"/>
      <c r="I8" s="3"/>
      <c r="J8" s="3"/>
      <c r="K8" s="3"/>
      <c r="L8" s="21"/>
    </row>
    <row r="9" spans="1:12" x14ac:dyDescent="0.25">
      <c r="A9" s="14" t="s">
        <v>12</v>
      </c>
      <c r="B9" s="15"/>
      <c r="C9" s="3"/>
      <c r="D9" s="3"/>
      <c r="E9" s="3"/>
      <c r="F9" s="3">
        <f>SUM(F6:F8)</f>
        <v>0</v>
      </c>
      <c r="G9" s="3">
        <f t="shared" ref="G9:K9" si="1">SUM(G6:G8)</f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1"/>
    </row>
    <row r="10" spans="1:12" ht="27" x14ac:dyDescent="0.25">
      <c r="A10" s="3" t="s">
        <v>8</v>
      </c>
      <c r="B10" s="6" t="s">
        <v>23</v>
      </c>
      <c r="C10" s="3"/>
      <c r="D10" s="3"/>
      <c r="E10" s="3"/>
      <c r="F10" s="3"/>
      <c r="G10" s="3"/>
      <c r="H10" s="3"/>
      <c r="I10" s="3"/>
      <c r="J10" s="3"/>
      <c r="K10" s="3"/>
      <c r="L10" s="19" t="s">
        <v>26</v>
      </c>
    </row>
    <row r="11" spans="1:12" x14ac:dyDescent="0.25">
      <c r="A11" s="3">
        <v>1</v>
      </c>
      <c r="B11" s="1"/>
      <c r="C11" s="3"/>
      <c r="D11" s="3"/>
      <c r="E11" s="3"/>
      <c r="F11" s="3">
        <f>D11*E11</f>
        <v>0</v>
      </c>
      <c r="G11" s="3"/>
      <c r="H11" s="3"/>
      <c r="I11" s="3"/>
      <c r="J11" s="3"/>
      <c r="K11" s="3"/>
      <c r="L11" s="20"/>
    </row>
    <row r="12" spans="1:12" x14ac:dyDescent="0.25">
      <c r="A12" s="3">
        <v>2</v>
      </c>
      <c r="B12" s="1"/>
      <c r="C12" s="3"/>
      <c r="D12" s="3"/>
      <c r="E12" s="3"/>
      <c r="F12" s="3">
        <f t="shared" ref="F12:F13" si="2">D12*E12</f>
        <v>0</v>
      </c>
      <c r="G12" s="3"/>
      <c r="H12" s="3"/>
      <c r="I12" s="3"/>
      <c r="J12" s="3"/>
      <c r="K12" s="3"/>
      <c r="L12" s="20"/>
    </row>
    <row r="13" spans="1:12" x14ac:dyDescent="0.25">
      <c r="A13" s="3">
        <v>3</v>
      </c>
      <c r="B13" s="1"/>
      <c r="C13" s="3"/>
      <c r="D13" s="3"/>
      <c r="E13" s="3"/>
      <c r="F13" s="3">
        <f t="shared" si="2"/>
        <v>0</v>
      </c>
      <c r="G13" s="3"/>
      <c r="H13" s="3"/>
      <c r="I13" s="3"/>
      <c r="J13" s="3"/>
      <c r="K13" s="3"/>
      <c r="L13" s="21"/>
    </row>
    <row r="14" spans="1:12" x14ac:dyDescent="0.25">
      <c r="A14" s="14" t="s">
        <v>12</v>
      </c>
      <c r="B14" s="15"/>
      <c r="C14" s="3"/>
      <c r="D14" s="3"/>
      <c r="E14" s="3"/>
      <c r="F14" s="3">
        <f>SUM(F11:F13)</f>
        <v>0</v>
      </c>
      <c r="G14" s="3">
        <f t="shared" ref="G14:K14" si="3">SUM(G11:G13)</f>
        <v>0</v>
      </c>
      <c r="H14" s="3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1"/>
    </row>
    <row r="15" spans="1:12" ht="27" x14ac:dyDescent="0.25">
      <c r="A15" s="3" t="s">
        <v>9</v>
      </c>
      <c r="B15" s="6" t="s">
        <v>24</v>
      </c>
      <c r="C15" s="3"/>
      <c r="D15" s="3"/>
      <c r="E15" s="3"/>
      <c r="F15" s="3"/>
      <c r="G15" s="3"/>
      <c r="H15" s="3"/>
      <c r="I15" s="3"/>
      <c r="J15" s="3"/>
      <c r="K15" s="3"/>
      <c r="L15" s="1"/>
    </row>
    <row r="16" spans="1:12" x14ac:dyDescent="0.25">
      <c r="A16" s="3">
        <v>1</v>
      </c>
      <c r="B16" s="1" t="s">
        <v>36</v>
      </c>
      <c r="C16" s="9" t="s">
        <v>27</v>
      </c>
      <c r="D16" s="3">
        <v>1</v>
      </c>
      <c r="E16" s="9">
        <v>17000</v>
      </c>
      <c r="F16" s="3">
        <f>D16*E16</f>
        <v>17000</v>
      </c>
      <c r="G16" s="3">
        <v>17000</v>
      </c>
      <c r="H16" s="3"/>
      <c r="I16" s="3"/>
      <c r="J16" s="3">
        <v>17000</v>
      </c>
      <c r="K16" s="3"/>
      <c r="L16" s="1"/>
    </row>
    <row r="17" spans="1:12" x14ac:dyDescent="0.25">
      <c r="A17" s="3">
        <v>2</v>
      </c>
      <c r="B17" s="1" t="s">
        <v>28</v>
      </c>
      <c r="C17" s="9" t="s">
        <v>27</v>
      </c>
      <c r="D17" s="3">
        <v>15</v>
      </c>
      <c r="E17" s="3">
        <v>112</v>
      </c>
      <c r="F17" s="3">
        <f t="shared" ref="F17:F21" si="4">D17*E17</f>
        <v>1680</v>
      </c>
      <c r="G17" s="3"/>
      <c r="H17" s="3"/>
      <c r="I17" s="3">
        <v>1680</v>
      </c>
      <c r="J17" s="12"/>
      <c r="K17" s="12">
        <v>1680</v>
      </c>
      <c r="L17" s="1"/>
    </row>
    <row r="18" spans="1:12" x14ac:dyDescent="0.25">
      <c r="A18" s="9">
        <v>3</v>
      </c>
      <c r="B18" s="1" t="s">
        <v>30</v>
      </c>
      <c r="C18" s="9" t="s">
        <v>31</v>
      </c>
      <c r="D18" s="9">
        <v>2000</v>
      </c>
      <c r="E18" s="9">
        <v>0.2</v>
      </c>
      <c r="F18" s="9">
        <f t="shared" si="4"/>
        <v>400</v>
      </c>
      <c r="G18" s="9"/>
      <c r="H18" s="9">
        <v>400</v>
      </c>
      <c r="I18" s="9"/>
      <c r="J18" s="12">
        <v>400</v>
      </c>
      <c r="K18" s="9"/>
      <c r="L18" s="1"/>
    </row>
    <row r="19" spans="1:12" x14ac:dyDescent="0.25">
      <c r="A19" s="9">
        <v>4</v>
      </c>
      <c r="B19" s="1" t="s">
        <v>33</v>
      </c>
      <c r="C19" s="9" t="s">
        <v>27</v>
      </c>
      <c r="D19" s="9">
        <v>24</v>
      </c>
      <c r="E19" s="9">
        <v>23</v>
      </c>
      <c r="F19" s="9">
        <f t="shared" si="4"/>
        <v>552</v>
      </c>
      <c r="G19" s="9"/>
      <c r="H19" s="9">
        <v>552</v>
      </c>
      <c r="I19" s="9"/>
      <c r="J19" s="12">
        <v>552</v>
      </c>
      <c r="K19" s="9"/>
      <c r="L19" s="1"/>
    </row>
    <row r="20" spans="1:12" x14ac:dyDescent="0.25">
      <c r="A20" s="10">
        <v>5</v>
      </c>
      <c r="B20" s="1" t="s">
        <v>43</v>
      </c>
      <c r="C20" s="10" t="s">
        <v>42</v>
      </c>
      <c r="D20" s="10">
        <v>2</v>
      </c>
      <c r="E20" s="10">
        <v>3.5</v>
      </c>
      <c r="F20" s="10">
        <f t="shared" si="4"/>
        <v>7</v>
      </c>
      <c r="G20" s="10"/>
      <c r="H20" s="10">
        <v>7</v>
      </c>
      <c r="I20" s="10"/>
      <c r="J20" s="12">
        <v>7</v>
      </c>
      <c r="K20" s="10"/>
      <c r="L20" s="1"/>
    </row>
    <row r="21" spans="1:12" x14ac:dyDescent="0.25">
      <c r="A21" s="10">
        <v>6</v>
      </c>
      <c r="B21" s="1" t="s">
        <v>44</v>
      </c>
      <c r="C21" s="10" t="s">
        <v>27</v>
      </c>
      <c r="D21" s="10">
        <v>10</v>
      </c>
      <c r="E21" s="10">
        <v>0.4</v>
      </c>
      <c r="F21" s="10">
        <f t="shared" si="4"/>
        <v>4</v>
      </c>
      <c r="G21" s="10"/>
      <c r="H21" s="10">
        <v>4</v>
      </c>
      <c r="I21" s="10"/>
      <c r="J21" s="12">
        <v>4</v>
      </c>
      <c r="K21" s="10"/>
      <c r="L21" s="1"/>
    </row>
    <row r="22" spans="1:12" x14ac:dyDescent="0.25">
      <c r="A22" s="16" t="s">
        <v>12</v>
      </c>
      <c r="B22" s="16"/>
      <c r="C22" s="3"/>
      <c r="D22" s="3"/>
      <c r="E22" s="3"/>
      <c r="F22" s="3">
        <f t="shared" ref="F22:K22" si="5">SUM(F16:F21)</f>
        <v>19643</v>
      </c>
      <c r="G22" s="3">
        <f t="shared" si="5"/>
        <v>17000</v>
      </c>
      <c r="H22" s="3">
        <f t="shared" si="5"/>
        <v>963</v>
      </c>
      <c r="I22" s="3">
        <f t="shared" si="5"/>
        <v>1680</v>
      </c>
      <c r="J22" s="3">
        <f t="shared" si="5"/>
        <v>17963</v>
      </c>
      <c r="K22" s="3">
        <f t="shared" si="5"/>
        <v>1680</v>
      </c>
      <c r="L22" s="1"/>
    </row>
    <row r="23" spans="1:12" x14ac:dyDescent="0.25">
      <c r="A23" s="5" t="s">
        <v>11</v>
      </c>
      <c r="B23" s="6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1:12" x14ac:dyDescent="0.25">
      <c r="A24" s="3"/>
      <c r="B24" s="1"/>
      <c r="C24" s="9"/>
      <c r="D24" s="3"/>
      <c r="E24" s="3"/>
      <c r="F24" s="3"/>
      <c r="G24" s="3"/>
      <c r="H24" s="3"/>
      <c r="I24" s="3"/>
      <c r="J24" s="3"/>
      <c r="K24" s="3"/>
      <c r="L24" s="1"/>
    </row>
    <row r="25" spans="1:12" x14ac:dyDescent="0.25">
      <c r="A25" s="14" t="s">
        <v>12</v>
      </c>
      <c r="B25" s="15"/>
      <c r="C25" s="3"/>
      <c r="D25" s="3"/>
      <c r="E25" s="3"/>
      <c r="F25" s="3">
        <f t="shared" ref="F25:K25" si="6">SUM(F24:F24)</f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1"/>
    </row>
    <row r="26" spans="1:12" x14ac:dyDescent="0.25">
      <c r="A26" s="9" t="s">
        <v>10</v>
      </c>
      <c r="B26" s="6" t="s">
        <v>38</v>
      </c>
      <c r="C26" s="9"/>
      <c r="D26" s="9"/>
      <c r="E26" s="9"/>
      <c r="F26" s="9"/>
      <c r="G26" s="9"/>
      <c r="H26" s="9"/>
      <c r="I26" s="9"/>
      <c r="J26" s="9"/>
      <c r="K26" s="9"/>
      <c r="L26" s="1"/>
    </row>
    <row r="27" spans="1:12" x14ac:dyDescent="0.25">
      <c r="A27" s="9">
        <v>1</v>
      </c>
      <c r="B27" s="1" t="s">
        <v>29</v>
      </c>
      <c r="C27" s="9" t="s">
        <v>27</v>
      </c>
      <c r="D27" s="9">
        <v>15</v>
      </c>
      <c r="E27" s="9">
        <v>16</v>
      </c>
      <c r="F27" s="9">
        <f>D27*E27</f>
        <v>240</v>
      </c>
      <c r="G27" s="9"/>
      <c r="H27" s="9">
        <v>240</v>
      </c>
      <c r="I27" s="9"/>
      <c r="J27" s="9">
        <v>240</v>
      </c>
      <c r="K27" s="9"/>
      <c r="L27" s="1"/>
    </row>
    <row r="28" spans="1:12" x14ac:dyDescent="0.25">
      <c r="A28" s="9">
        <v>2</v>
      </c>
      <c r="B28" s="1" t="s">
        <v>41</v>
      </c>
      <c r="C28" s="9" t="s">
        <v>34</v>
      </c>
      <c r="D28" s="9">
        <v>20</v>
      </c>
      <c r="E28" s="9">
        <v>5</v>
      </c>
      <c r="F28" s="9">
        <f t="shared" ref="F28:F30" si="7">D28*E28</f>
        <v>100</v>
      </c>
      <c r="G28" s="9"/>
      <c r="H28" s="9">
        <v>100</v>
      </c>
      <c r="I28" s="9"/>
      <c r="J28" s="9">
        <v>100</v>
      </c>
      <c r="K28" s="9"/>
      <c r="L28" s="1"/>
    </row>
    <row r="29" spans="1:12" ht="33" x14ac:dyDescent="0.25">
      <c r="A29" s="10">
        <v>3</v>
      </c>
      <c r="B29" s="1" t="s">
        <v>39</v>
      </c>
      <c r="C29" s="10" t="s">
        <v>27</v>
      </c>
      <c r="D29" s="10">
        <v>2</v>
      </c>
      <c r="E29" s="10">
        <v>100</v>
      </c>
      <c r="F29" s="10">
        <f t="shared" si="7"/>
        <v>200</v>
      </c>
      <c r="G29" s="10"/>
      <c r="H29" s="10"/>
      <c r="I29" s="10">
        <v>200</v>
      </c>
      <c r="J29" s="10"/>
      <c r="K29" s="10">
        <v>200</v>
      </c>
      <c r="L29" s="1"/>
    </row>
    <row r="30" spans="1:12" ht="33" x14ac:dyDescent="0.25">
      <c r="A30" s="10">
        <v>4</v>
      </c>
      <c r="B30" s="1" t="s">
        <v>40</v>
      </c>
      <c r="C30" s="11" t="s">
        <v>45</v>
      </c>
      <c r="D30" s="9">
        <v>10</v>
      </c>
      <c r="E30" s="9">
        <v>500</v>
      </c>
      <c r="F30" s="9">
        <f t="shared" si="7"/>
        <v>5000</v>
      </c>
      <c r="G30" s="9"/>
      <c r="H30" s="9"/>
      <c r="I30" s="9">
        <v>5000</v>
      </c>
      <c r="J30" s="9"/>
      <c r="K30" s="9">
        <v>5000</v>
      </c>
      <c r="L30" s="1"/>
    </row>
    <row r="31" spans="1:12" x14ac:dyDescent="0.25">
      <c r="A31" s="14" t="s">
        <v>12</v>
      </c>
      <c r="B31" s="15"/>
      <c r="C31" s="9"/>
      <c r="D31" s="9"/>
      <c r="E31" s="9"/>
      <c r="F31" s="9">
        <f>SUM(F27:F30)</f>
        <v>5540</v>
      </c>
      <c r="G31" s="9">
        <f t="shared" ref="G31:K31" si="8">SUM(G27:G30)</f>
        <v>0</v>
      </c>
      <c r="H31" s="9">
        <f t="shared" si="8"/>
        <v>340</v>
      </c>
      <c r="I31" s="9">
        <f t="shared" si="8"/>
        <v>5200</v>
      </c>
      <c r="J31" s="9">
        <f t="shared" si="8"/>
        <v>340</v>
      </c>
      <c r="K31" s="9">
        <f t="shared" si="8"/>
        <v>5200</v>
      </c>
      <c r="L31" s="1"/>
    </row>
    <row r="32" spans="1:12" x14ac:dyDescent="0.25">
      <c r="A32" s="14" t="s">
        <v>13</v>
      </c>
      <c r="B32" s="15"/>
      <c r="C32" s="3"/>
      <c r="D32" s="3"/>
      <c r="E32" s="3"/>
      <c r="F32" s="3">
        <f t="shared" ref="F32:K32" si="9">F31+F25+F22+F14+F9</f>
        <v>25183</v>
      </c>
      <c r="G32" s="3">
        <f t="shared" si="9"/>
        <v>17000</v>
      </c>
      <c r="H32" s="3">
        <f t="shared" si="9"/>
        <v>1303</v>
      </c>
      <c r="I32" s="3">
        <f t="shared" si="9"/>
        <v>6880</v>
      </c>
      <c r="J32" s="3">
        <f t="shared" si="9"/>
        <v>18303</v>
      </c>
      <c r="K32" s="3">
        <f t="shared" si="9"/>
        <v>6880</v>
      </c>
    </row>
    <row r="35" spans="2:12" x14ac:dyDescent="0.25">
      <c r="B35" s="13" t="s">
        <v>37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</sheetData>
  <mergeCells count="20">
    <mergeCell ref="L3:L4"/>
    <mergeCell ref="A1:L1"/>
    <mergeCell ref="L5:L8"/>
    <mergeCell ref="H2:L2"/>
    <mergeCell ref="L10:L13"/>
    <mergeCell ref="G3:I3"/>
    <mergeCell ref="J3:K3"/>
    <mergeCell ref="A3:A4"/>
    <mergeCell ref="B3:B4"/>
    <mergeCell ref="C3:C4"/>
    <mergeCell ref="D3:D4"/>
    <mergeCell ref="E3:E4"/>
    <mergeCell ref="F3:F4"/>
    <mergeCell ref="A9:B9"/>
    <mergeCell ref="B35:L35"/>
    <mergeCell ref="A14:B14"/>
    <mergeCell ref="A22:B22"/>
    <mergeCell ref="A25:B25"/>
    <mergeCell ref="A31:B31"/>
    <mergeCell ref="A32:B32"/>
  </mergeCells>
  <pageMargins left="0.27559055118110237" right="0.19685039370078741" top="0.31496062992125984" bottom="0.27559055118110237" header="0.31496062992125984" footer="0.31496062992125984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50917-390B-4F33-B2E1-5D4F9995E940}">
  <dimension ref="A1:N18"/>
  <sheetViews>
    <sheetView tabSelected="1" topLeftCell="A2" workbookViewId="0">
      <selection activeCell="N6" sqref="N6"/>
    </sheetView>
  </sheetViews>
  <sheetFormatPr defaultRowHeight="15" x14ac:dyDescent="0.25"/>
  <cols>
    <col min="1" max="1" width="7" customWidth="1"/>
    <col min="2" max="2" width="40.7109375" customWidth="1"/>
    <col min="3" max="3" width="11.42578125" customWidth="1"/>
    <col min="4" max="4" width="14.140625" customWidth="1"/>
    <col min="10" max="10" width="11.7109375" customWidth="1"/>
    <col min="11" max="11" width="14.28515625" customWidth="1"/>
    <col min="12" max="12" width="13.42578125" customWidth="1"/>
    <col min="13" max="13" width="11.7109375" customWidth="1"/>
    <col min="14" max="14" width="13.7109375" customWidth="1"/>
  </cols>
  <sheetData>
    <row r="1" spans="1:14" hidden="1" x14ac:dyDescent="0.25"/>
    <row r="3" spans="1:14" ht="16.5" x14ac:dyDescent="0.25">
      <c r="A3" s="35" t="s">
        <v>0</v>
      </c>
      <c r="B3" s="28" t="s">
        <v>47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6.5" customHeight="1" x14ac:dyDescent="0.25">
      <c r="A4" s="36"/>
      <c r="B4" s="25"/>
      <c r="C4" s="29" t="s">
        <v>46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 customHeight="1" x14ac:dyDescent="0.25">
      <c r="A5" s="36"/>
      <c r="B5" s="26"/>
      <c r="C5" s="29">
        <v>1</v>
      </c>
      <c r="D5" s="29"/>
      <c r="E5" s="29"/>
      <c r="F5" s="29">
        <v>2</v>
      </c>
      <c r="G5" s="29"/>
      <c r="H5" s="29"/>
      <c r="I5" s="29">
        <v>3</v>
      </c>
      <c r="J5" s="29"/>
      <c r="K5" s="29"/>
      <c r="L5" s="29">
        <v>4</v>
      </c>
      <c r="M5" s="29"/>
      <c r="N5" s="29"/>
    </row>
    <row r="6" spans="1:14" ht="33" x14ac:dyDescent="0.25">
      <c r="A6" s="37"/>
      <c r="B6" s="27"/>
      <c r="C6" s="30" t="s">
        <v>48</v>
      </c>
      <c r="D6" s="30" t="s">
        <v>49</v>
      </c>
      <c r="E6" s="30" t="s">
        <v>50</v>
      </c>
      <c r="F6" s="30" t="s">
        <v>51</v>
      </c>
      <c r="G6" s="30" t="s">
        <v>52</v>
      </c>
      <c r="H6" s="30" t="s">
        <v>53</v>
      </c>
      <c r="I6" s="30" t="s">
        <v>54</v>
      </c>
      <c r="J6" s="30" t="s">
        <v>55</v>
      </c>
      <c r="K6" s="30" t="s">
        <v>56</v>
      </c>
      <c r="L6" s="30" t="s">
        <v>57</v>
      </c>
      <c r="M6" s="30" t="s">
        <v>58</v>
      </c>
      <c r="N6" s="30" t="s">
        <v>59</v>
      </c>
    </row>
    <row r="7" spans="1:14" ht="33" x14ac:dyDescent="0.3">
      <c r="A7" s="38">
        <v>1</v>
      </c>
      <c r="B7" s="39" t="s">
        <v>24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6.5" x14ac:dyDescent="0.3">
      <c r="A8" s="38">
        <v>1.1000000000000001</v>
      </c>
      <c r="B8" s="32" t="s">
        <v>36</v>
      </c>
      <c r="C8" s="32"/>
      <c r="D8" s="32"/>
      <c r="E8" s="32"/>
      <c r="F8" s="32"/>
      <c r="G8" s="32"/>
      <c r="H8" s="32"/>
      <c r="I8" s="33"/>
      <c r="J8" s="32"/>
      <c r="K8" s="32"/>
      <c r="L8" s="32"/>
      <c r="M8" s="32"/>
      <c r="N8" s="32"/>
    </row>
    <row r="9" spans="1:14" ht="16.5" customHeight="1" x14ac:dyDescent="0.3">
      <c r="A9" s="38">
        <v>1.2</v>
      </c>
      <c r="B9" s="32" t="s">
        <v>28</v>
      </c>
      <c r="C9" s="32"/>
      <c r="D9" s="32"/>
      <c r="E9" s="32"/>
      <c r="F9" s="32"/>
      <c r="G9" s="32"/>
      <c r="H9" s="32"/>
      <c r="I9" s="34"/>
      <c r="J9" s="33"/>
      <c r="K9" s="32"/>
      <c r="L9" s="32"/>
      <c r="M9" s="32"/>
      <c r="N9" s="32"/>
    </row>
    <row r="10" spans="1:14" ht="17.25" customHeight="1" x14ac:dyDescent="0.3">
      <c r="A10" s="38">
        <v>1.3</v>
      </c>
      <c r="B10" s="32" t="s">
        <v>30</v>
      </c>
      <c r="C10" s="32"/>
      <c r="D10" s="32"/>
      <c r="E10" s="32"/>
      <c r="F10" s="32"/>
      <c r="G10" s="32"/>
      <c r="H10" s="32"/>
      <c r="I10" s="32"/>
      <c r="J10" s="34"/>
      <c r="K10" s="33"/>
      <c r="L10" s="32"/>
      <c r="M10" s="32"/>
      <c r="N10" s="32"/>
    </row>
    <row r="11" spans="1:14" ht="16.5" x14ac:dyDescent="0.3">
      <c r="A11" s="38">
        <v>1.4</v>
      </c>
      <c r="B11" s="32" t="s">
        <v>33</v>
      </c>
      <c r="C11" s="32"/>
      <c r="D11" s="32"/>
      <c r="E11" s="32"/>
      <c r="F11" s="32"/>
      <c r="G11" s="32"/>
      <c r="H11" s="32"/>
      <c r="I11" s="32"/>
      <c r="J11" s="34"/>
      <c r="K11" s="33"/>
      <c r="L11" s="32"/>
      <c r="M11" s="32"/>
      <c r="N11" s="32"/>
    </row>
    <row r="12" spans="1:14" ht="16.5" x14ac:dyDescent="0.3">
      <c r="A12" s="38">
        <v>1.5</v>
      </c>
      <c r="B12" s="32" t="s">
        <v>43</v>
      </c>
      <c r="C12" s="32"/>
      <c r="D12" s="32"/>
      <c r="E12" s="32"/>
      <c r="F12" s="32"/>
      <c r="G12" s="32"/>
      <c r="H12" s="33"/>
      <c r="I12" s="32"/>
      <c r="J12" s="32"/>
      <c r="K12" s="32"/>
      <c r="L12" s="32"/>
      <c r="M12" s="32"/>
      <c r="N12" s="32"/>
    </row>
    <row r="13" spans="1:14" ht="16.5" x14ac:dyDescent="0.3">
      <c r="A13" s="38">
        <v>1.6</v>
      </c>
      <c r="B13" s="32" t="s">
        <v>44</v>
      </c>
      <c r="C13" s="32"/>
      <c r="D13" s="32"/>
      <c r="E13" s="32"/>
      <c r="F13" s="32"/>
      <c r="G13" s="32"/>
      <c r="H13" s="33"/>
      <c r="I13" s="32"/>
      <c r="J13" s="32"/>
      <c r="K13" s="32"/>
      <c r="L13" s="32"/>
      <c r="M13" s="32"/>
      <c r="N13" s="32"/>
    </row>
    <row r="14" spans="1:14" ht="16.5" x14ac:dyDescent="0.3">
      <c r="A14" s="38">
        <v>2</v>
      </c>
      <c r="B14" s="39" t="s">
        <v>38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6.5" x14ac:dyDescent="0.3">
      <c r="A15" s="38">
        <v>2.1</v>
      </c>
      <c r="B15" s="32" t="s">
        <v>29</v>
      </c>
      <c r="C15" s="32"/>
      <c r="D15" s="32"/>
      <c r="E15" s="32"/>
      <c r="F15" s="32"/>
      <c r="G15" s="32"/>
      <c r="H15" s="32"/>
      <c r="I15" s="32"/>
      <c r="J15" s="33"/>
      <c r="K15" s="32"/>
      <c r="L15" s="32"/>
      <c r="M15" s="32"/>
      <c r="N15" s="32"/>
    </row>
    <row r="16" spans="1:14" ht="16.5" x14ac:dyDescent="0.3">
      <c r="A16" s="38">
        <v>2.2000000000000002</v>
      </c>
      <c r="B16" s="32" t="s">
        <v>41</v>
      </c>
      <c r="C16" s="32"/>
      <c r="D16" s="32"/>
      <c r="E16" s="32"/>
      <c r="F16" s="32"/>
      <c r="G16" s="32"/>
      <c r="H16" s="32"/>
      <c r="I16" s="32"/>
      <c r="J16" s="34"/>
      <c r="K16" s="33"/>
      <c r="L16" s="32"/>
      <c r="M16" s="32"/>
      <c r="N16" s="32"/>
    </row>
    <row r="17" spans="1:14" ht="33" x14ac:dyDescent="0.3">
      <c r="A17" s="38">
        <v>2.2999999999999998</v>
      </c>
      <c r="B17" s="32" t="s">
        <v>39</v>
      </c>
      <c r="C17" s="32"/>
      <c r="D17" s="32"/>
      <c r="E17" s="32"/>
      <c r="F17" s="32"/>
      <c r="G17" s="32"/>
      <c r="H17" s="32"/>
      <c r="I17" s="33"/>
      <c r="J17" s="33"/>
      <c r="K17" s="32"/>
      <c r="L17" s="33"/>
      <c r="M17" s="33"/>
      <c r="N17" s="34"/>
    </row>
    <row r="18" spans="1:14" ht="33" x14ac:dyDescent="0.3">
      <c r="A18" s="38">
        <v>2.4</v>
      </c>
      <c r="B18" s="32" t="s">
        <v>40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40"/>
      <c r="N18" s="40"/>
    </row>
  </sheetData>
  <mergeCells count="8">
    <mergeCell ref="A3:A6"/>
    <mergeCell ref="B4:B6"/>
    <mergeCell ref="C4:N4"/>
    <mergeCell ref="C5:E5"/>
    <mergeCell ref="F5:H5"/>
    <mergeCell ref="I5:K5"/>
    <mergeCell ref="L5:N5"/>
    <mergeCell ref="B3:N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Byuje</vt:lpstr>
      <vt:lpstr>ժամանակացույց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2021-05-06T17:51:01Z</dcterms:modified>
</cp:coreProperties>
</file>